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Rhone\DISIL\Diam\ProcMarche\2025\L_2025_06_AccordCadreTravaux\BPU_sauvegarde\"/>
    </mc:Choice>
  </mc:AlternateContent>
  <xr:revisionPtr revIDLastSave="0" documentId="13_ncr:1_{D7B38691-9346-4116-9DA1-7DB1F3CB1A67}" xr6:coauthVersionLast="47" xr6:coauthVersionMax="47" xr10:uidLastSave="{00000000-0000-0000-0000-000000000000}"/>
  <bookViews>
    <workbookView xWindow="330" yWindow="-120" windowWidth="28590" windowHeight="17520" activeTab="1" xr2:uid="{2599D3EF-7DC8-495D-AF8A-D91F46458BD5}"/>
  </bookViews>
  <sheets>
    <sheet name="BPU Lot 5-Métallerie Serrurerie" sheetId="1" r:id="rId1"/>
    <sheet name="DQE Lot 5-Métallerie Serrurerie" sheetId="2" r:id="rId2"/>
  </sheets>
  <definedNames>
    <definedName name="_xlnm.Print_Titles" localSheetId="0">'BPU Lot 5-Métallerie Serrurerie'!$1:$13</definedName>
    <definedName name="_xlnm.Print_Titles" localSheetId="1">'DQE Lot 5-Métallerie Serrurerie'!$1:$14</definedName>
    <definedName name="_xlnm.Print_Area" localSheetId="0">'BPU Lot 5-Métallerie Serrurerie'!$A$1:$D$78</definedName>
    <definedName name="_xlnm.Print_Area" localSheetId="1">'DQE Lot 5-Métallerie Serrurerie'!$A$1:$F$75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5" i="2" l="1"/>
  <c r="D63" i="2"/>
  <c r="D62" i="2"/>
  <c r="D61" i="2"/>
  <c r="D59" i="2"/>
  <c r="D58" i="2"/>
  <c r="D57" i="2"/>
  <c r="D54" i="2"/>
  <c r="D53" i="2"/>
  <c r="D52" i="2"/>
  <c r="D51" i="2"/>
  <c r="D50" i="2"/>
  <c r="D49" i="2"/>
  <c r="D48" i="2"/>
  <c r="D47" i="2"/>
  <c r="D45" i="2"/>
  <c r="D44" i="2"/>
  <c r="D43" i="2"/>
  <c r="D42" i="2"/>
  <c r="D41" i="2"/>
  <c r="D40" i="2"/>
  <c r="D39" i="2"/>
  <c r="D38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1" i="2"/>
  <c r="D20" i="2"/>
  <c r="D19" i="2"/>
  <c r="D18" i="2"/>
  <c r="D16" i="2"/>
  <c r="F65" i="2" l="1"/>
  <c r="F63" i="2"/>
  <c r="F62" i="2"/>
  <c r="F61" i="2"/>
  <c r="F59" i="2"/>
  <c r="F58" i="2"/>
  <c r="F57" i="2"/>
  <c r="F54" i="2"/>
  <c r="F53" i="2"/>
  <c r="F52" i="2"/>
  <c r="F51" i="2"/>
  <c r="F50" i="2"/>
  <c r="F49" i="2"/>
  <c r="F48" i="2"/>
  <c r="F47" i="2"/>
  <c r="F45" i="2"/>
  <c r="F44" i="2"/>
  <c r="F43" i="2"/>
  <c r="F42" i="2"/>
  <c r="F41" i="2"/>
  <c r="F40" i="2"/>
  <c r="F39" i="2"/>
  <c r="F38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1" i="2"/>
  <c r="F20" i="2"/>
  <c r="F19" i="2"/>
  <c r="F18" i="2"/>
  <c r="F16" i="2"/>
  <c r="F67" i="2" l="1"/>
</calcChain>
</file>

<file path=xl/sharedStrings.xml><?xml version="1.0" encoding="utf-8"?>
<sst xmlns="http://schemas.openxmlformats.org/spreadsheetml/2006/main" count="322" uniqueCount="134">
  <si>
    <t>Marché MPPA N° 2025-06 - ACCORD-CADRE RELATIF AUX TRAVAUX DE REHABILITATION SUR LES BATIMENTS DE LA CAF DU RHONE</t>
  </si>
  <si>
    <t>PRESCRIPTIONS GENERALES</t>
  </si>
  <si>
    <t>Information sur les prix dans CCAP article 4.1</t>
  </si>
  <si>
    <t>Information Matériels, Matériaux et accessoires précisés dans CCTP général et particulier</t>
  </si>
  <si>
    <t>Toutes les lignes du BPU doivent obligatoirement être complétées.</t>
  </si>
  <si>
    <t>N°</t>
  </si>
  <si>
    <t>INTITULE</t>
  </si>
  <si>
    <t>Unité</t>
  </si>
  <si>
    <t>PRIX UNITAIRE H.T</t>
  </si>
  <si>
    <t>MO5</t>
  </si>
  <si>
    <t>MAIN D'ŒUVRE</t>
  </si>
  <si>
    <t>MO5-01</t>
  </si>
  <si>
    <t>Coût horaire de jour, pour la main d'œuvre ouvrier qualifié du lundi au vendredi de 7h00 à 18h00</t>
  </si>
  <si>
    <t>h</t>
  </si>
  <si>
    <t>MO5-02</t>
  </si>
  <si>
    <t>Coût horaire de main d'œuvre ouvrier qualifié, pour le samedi (entre 7h30 et 18h00)</t>
  </si>
  <si>
    <t>MO5-03</t>
  </si>
  <si>
    <t>Coût horaire de main d'œuvre ouvrier qualifié, pour les jours fériés (entre 7h30 et 18h00)</t>
  </si>
  <si>
    <t>MO5-04</t>
  </si>
  <si>
    <t>Forfait 2 heures pour dépannage d'urgence du lundi au vendredi de 7h00 à 18h00
Forfait comprenant les déplacements aller/retour, recherche de panne et dépannage</t>
  </si>
  <si>
    <t>forfait</t>
  </si>
  <si>
    <t>FPO5</t>
  </si>
  <si>
    <t>FERMETURE PROVISOIRE</t>
  </si>
  <si>
    <t>FP05-01</t>
  </si>
  <si>
    <t>Contreplaqué épaisseur de 10 mm. Y compris sytème de fixation.</t>
  </si>
  <si>
    <r>
      <t>m</t>
    </r>
    <r>
      <rPr>
        <vertAlign val="superscript"/>
        <sz val="11"/>
        <color theme="1"/>
        <rFont val="Aptos Narrow"/>
        <family val="2"/>
        <scheme val="minor"/>
      </rPr>
      <t>2</t>
    </r>
  </si>
  <si>
    <t>FP05-02</t>
  </si>
  <si>
    <t>Contreplaqué épaisseur de 15 mm. Y compris sytème de fixation.</t>
  </si>
  <si>
    <t>FP05-03</t>
  </si>
  <si>
    <t>Contreplaqué épaisseur de 20 mm. Y compris sytème de fixation.</t>
  </si>
  <si>
    <t>FP05-04</t>
  </si>
  <si>
    <t>Tôle traitée antirouille épaisseur de 5 mm. Y compris sytème de fixation.</t>
  </si>
  <si>
    <t>m²</t>
  </si>
  <si>
    <t>EA05</t>
  </si>
  <si>
    <t xml:space="preserve">EQUIPEMENTS ET ACCESSOIRES DIVERS </t>
  </si>
  <si>
    <t>EA05-01</t>
  </si>
  <si>
    <t>Paumelle sur bloc porte intérieur dans le cadre d'un remplacement à l'identique.</t>
  </si>
  <si>
    <t>U</t>
  </si>
  <si>
    <t>EA05-02</t>
  </si>
  <si>
    <t>Arrêt de châssis ou compas de sécurité pour châssis bois PVC  ou aluminium.</t>
  </si>
  <si>
    <t>EA05-03</t>
  </si>
  <si>
    <t>Ferme-porte avec bras glissière pour porte standard</t>
  </si>
  <si>
    <t>EA05-04</t>
  </si>
  <si>
    <t xml:space="preserve">Ferme-porte à frein hydraulique réglable </t>
  </si>
  <si>
    <t>EA05-05</t>
  </si>
  <si>
    <t>Ferme-porte à frein hydraulique réglable anti-vandalisme à glissière</t>
  </si>
  <si>
    <t>EA05-06</t>
  </si>
  <si>
    <t>Crémone, sur porte intérieur, dans le cadre d'un remplacement</t>
  </si>
  <si>
    <t>EA05-07</t>
  </si>
  <si>
    <t>Crémone pompier en aluminium pour porte standard (hauteur max 2700 mm) y compris poignée basculante ou béquille rotative et gâche haute et basse.</t>
  </si>
  <si>
    <t>ensemble</t>
  </si>
  <si>
    <t>EA05-08</t>
  </si>
  <si>
    <t>Butée de porte en aluminium fixation murale Ø 26, profondeur 80 mm</t>
  </si>
  <si>
    <t>EA05-09</t>
  </si>
  <si>
    <t>Butée de porte de sol, aluminium Ø environ 3 mm et hauteur environ 35 mm  tampon de butée caoutchouc</t>
  </si>
  <si>
    <t>EA05-10</t>
  </si>
  <si>
    <t>Ensemble poignée de porte pour porte bois. Y compris double bec de cane, serrure à larder, carré, et toute autre sujétions permettant l'utilisation.</t>
  </si>
  <si>
    <t>EA05-11</t>
  </si>
  <si>
    <t xml:space="preserve">Ensemble poignée de porte PMR pour porte bois. Y compris double bec de cane, serrure à larder, carré, et toute autre sujétions permettant l'utilisation. </t>
  </si>
  <si>
    <t>EA05-12</t>
  </si>
  <si>
    <t>Poignée de tirage en aluminium ou Inox conforme aux normes accessibilité (dimensions environ Ø 30 mm et hauteur 300 mm)</t>
  </si>
  <si>
    <t>EA05-13</t>
  </si>
  <si>
    <t>Poignée de tirage type bâton de maréchal entraxe 400 mm</t>
  </si>
  <si>
    <t>EA05-14</t>
  </si>
  <si>
    <t>Poignée de tirage type bâton de maréchal entraxe 1200 mm</t>
  </si>
  <si>
    <t>S05</t>
  </si>
  <si>
    <r>
      <t xml:space="preserve">SERRURES
</t>
    </r>
    <r>
      <rPr>
        <u/>
        <sz val="11"/>
        <color rgb="FF000000"/>
        <rFont val="Aptos Narrow"/>
        <family val="2"/>
        <scheme val="minor"/>
      </rPr>
      <t>Sur porte intérieure en bois.
Serrure de type réverssible (gauche / droite), et entraxe de 50 mm.</t>
    </r>
  </si>
  <si>
    <t>S05-1</t>
  </si>
  <si>
    <t>Serrure à condamnation.</t>
  </si>
  <si>
    <t>S05-2</t>
  </si>
  <si>
    <t>Serrure à rouleau.</t>
  </si>
  <si>
    <t>S05-3</t>
  </si>
  <si>
    <t>Serrure à bec de cane, pour cylindre européen. Y compris cylindre de chantier sur variure unique, et fourniture de 3 clés.</t>
  </si>
  <si>
    <t>S05-4</t>
  </si>
  <si>
    <t>Gâche Electrique pour serrure en applique et anti panique à impulsion</t>
  </si>
  <si>
    <t>S05-5</t>
  </si>
  <si>
    <t>Gâche Electrique pour serrure en applique et anti panique à contact stationnaire</t>
  </si>
  <si>
    <t>S05-6</t>
  </si>
  <si>
    <t>Gâche Electrique pour serrure en applique et anti panique à rupture de courant</t>
  </si>
  <si>
    <t>S05-7</t>
  </si>
  <si>
    <t>Ventouse électromagnétique en applique 300 kg y compris contre plaque</t>
  </si>
  <si>
    <t>S05-8</t>
  </si>
  <si>
    <t>Ventouse électromagnétique à encastrer 300 kg y compris contre plaque</t>
  </si>
  <si>
    <t>CRC05</t>
  </si>
  <si>
    <t>CYLINDRES, REPRODUCTION DE CLES</t>
  </si>
  <si>
    <t>CRC05-01</t>
  </si>
  <si>
    <t>Cylindre européen traversant, 30 x 30 mm, hors organigramme, variure unique, y compris 3 clés.</t>
  </si>
  <si>
    <t>CRC05-02</t>
  </si>
  <si>
    <t>Cylindre européen traversant, bouton molleté x 30 mm, hors organigramme, variure unique, y compris 3 clés</t>
  </si>
  <si>
    <t>CRC05-03</t>
  </si>
  <si>
    <t>Cylindre européen traversant, 30 x 30 mm, hors organigramme, s'entrouvant, y compris 3 clés.</t>
  </si>
  <si>
    <t>CRC05-04</t>
  </si>
  <si>
    <t>Cylindre européen traversant, bouton molleté x 30 mm, hors organigramme, s'entrouvant, y compris 3 clés</t>
  </si>
  <si>
    <t>CRC05-05</t>
  </si>
  <si>
    <t>Cylindre européen traversant, 30 x 30 mm, sur organigramme existant, y compris 3 clés</t>
  </si>
  <si>
    <t>CRC05-06</t>
  </si>
  <si>
    <t>Cylindre européen traversant, bouton molleté x 30 mm, sur organigramme existant, y compris 3 clés.</t>
  </si>
  <si>
    <t>CRC05-07</t>
  </si>
  <si>
    <t>Reproduction de clé sur organigramme</t>
  </si>
  <si>
    <t>CRC05-08</t>
  </si>
  <si>
    <t>Reproduction de clés hors organigramme</t>
  </si>
  <si>
    <t>MC05</t>
  </si>
  <si>
    <t>MAIN COURANTE</t>
  </si>
  <si>
    <t>MAIN COURANTE D'ESCALIER AVEC FIXATION SUR POTELETS</t>
  </si>
  <si>
    <t>MC05-01</t>
  </si>
  <si>
    <t>Main courante en aluminium Ø 42,4 mm et supports potelets.
Y compris la fixation au sol de potelets.
La main courante est continue, facilement préhensible, contrastée  et dépassant d'une largeur de marche pose sur potelet.</t>
  </si>
  <si>
    <t>ml</t>
  </si>
  <si>
    <t>MC05-02</t>
  </si>
  <si>
    <t>Main courante en Inox Ø 42,4 mm et supports potelets.
Y compris la fixation au sol de potelets.
La main courante est continue, facilement préhensible, contrastée  et dépassant d'une largeur de marche pose sur potelet.</t>
  </si>
  <si>
    <t>MC05-03</t>
  </si>
  <si>
    <t>Main courante en acier Ø 42,4 mm.
Y compris la fixation au sol de potelets, et la mise en peinture.
La main courante est continue, facilement préhensible, contrastée dépassant d'une largeur de marche.</t>
  </si>
  <si>
    <t>MAIN COURANTE D'ESCALIER AVEC FIXATION SUR ECUYERS</t>
  </si>
  <si>
    <t>MC05-04</t>
  </si>
  <si>
    <t>Main courante en aluminium Ø 42,4 mm.
Fixation au mur par écuyers inclus.
La main courante est continue, facilement préhensible, contrastée et dépassant d'une largeur de marche.</t>
  </si>
  <si>
    <t>MC05-05</t>
  </si>
  <si>
    <t>Main courante en Inox Ø 42,4 mm.
Fixation au mur par écuyers inclus.
La main courante est continue, facilement préhensible, contrastée et dépassant d'une largeur de marche.</t>
  </si>
  <si>
    <t>MC05-06</t>
  </si>
  <si>
    <t>Main courante en acier Ø 42,4 mm.
Fixation au mur par écuyers inclus, y compris mise en peinture.
La main courante est continue, facilement préhensible, contrastée dépassant d'une largeur de marche.</t>
  </si>
  <si>
    <t>MAIN COURANTE D'ESCALIER DE GUIDAGE</t>
  </si>
  <si>
    <t>MC05-07</t>
  </si>
  <si>
    <t>Main courante de guidage en acier Ø 42,4 mm.
Fixation au mur par écuyers inclus, y compris la peinture.
Entrée et sortie de main courante par crosse à 90° horizontal.
La main courante est continue, facilement préhensible, contrastée  et dépassant d'une largeur de marche pose sur potelet.</t>
  </si>
  <si>
    <t> </t>
  </si>
  <si>
    <t>REM05</t>
  </si>
  <si>
    <t>Remise accordée  sur prix catalogue si prix non prévu au BPU (hors marché subséquent)</t>
  </si>
  <si>
    <t>Cachet, date et signature</t>
  </si>
  <si>
    <t>DQE  LOT N°05 -  METALLERIE  SERRURERIE</t>
  </si>
  <si>
    <t>Toutes les lignes du DQE seront remplies automatiquement une fois le BPU renseigné.</t>
  </si>
  <si>
    <t>Les quantités indiquées ne sont pas contractuelles.</t>
  </si>
  <si>
    <t>QTE</t>
  </si>
  <si>
    <t>PRIX TOTAL HT</t>
  </si>
  <si>
    <t>TOTAL  H.T.</t>
  </si>
  <si>
    <t>BPU  LOT N°05 -  METALLERIE  SERRURERIE</t>
  </si>
  <si>
    <r>
      <t>m</t>
    </r>
    <r>
      <rPr>
        <b/>
        <vertAlign val="superscript"/>
        <sz val="11"/>
        <rFont val="Aptos Narrow"/>
        <family val="2"/>
        <scheme val="minor"/>
      </rPr>
      <t>2</t>
    </r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</si>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</sst>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4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1"/>
      <color theme="1"/>
      <name val="Arial"/>
      <family val="2"/>
    </font>
    <font>
      <sz val="6"/>
      <color theme="1"/>
      <name val="Aptos Narrow"/>
      <family val="2"/>
      <scheme val="minor"/>
    </font>
    <font>
      <b/>
      <sz val="11"/>
      <color rgb="FF0066FF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name val="Aptos Narrow"/>
      <family val="2"/>
      <scheme val="minor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  <font>
      <sz val="10"/>
      <name val="Arial"/>
      <family val="2"/>
      <charset val="1"/>
    </font>
    <font>
      <b/>
      <u/>
      <sz val="11"/>
      <color rgb="FF000000"/>
      <name val="Aptos Narrow"/>
      <family val="2"/>
      <scheme val="minor"/>
    </font>
    <font>
      <u/>
      <sz val="11"/>
      <color rgb="FF000000"/>
      <name val="Aptos Narrow"/>
      <family val="2"/>
      <scheme val="minor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sz val="10"/>
      <color rgb="FFFF0000"/>
      <name val="Aptos Narrow"/>
      <family val="2"/>
      <scheme val="minor"/>
    </font>
    <font>
      <b/>
      <sz val="11"/>
      <name val="Calibri"/>
      <family val="2"/>
    </font>
    <font>
      <b/>
      <sz val="12"/>
      <color rgb="FF000000"/>
      <name val="Aptos Narrow"/>
      <family val="2"/>
      <scheme val="minor"/>
    </font>
    <font>
      <sz val="6"/>
      <name val="Aptos Narrow"/>
      <family val="2"/>
      <scheme val="minor"/>
    </font>
    <font>
      <b/>
      <vertAlign val="superscript"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84">
    <xf numFmtId="0" fontId="0" fillId="0" borderId="0" xfId="0"/>
    <xf numFmtId="0" fontId="0" fillId="0" borderId="0" xfId="0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49" fontId="11" fillId="0" borderId="1" xfId="1" applyNumberFormat="1" applyFont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vertical="center" wrapText="1"/>
    </xf>
    <xf numFmtId="0" fontId="12" fillId="3" borderId="12" xfId="0" applyFont="1" applyFill="1" applyBorder="1" applyAlignment="1">
      <alignment horizontal="left" vertical="center" wrapText="1"/>
    </xf>
    <xf numFmtId="0" fontId="17" fillId="0" borderId="12" xfId="0" applyFont="1" applyBorder="1" applyAlignment="1">
      <alignment wrapText="1"/>
    </xf>
    <xf numFmtId="0" fontId="18" fillId="0" borderId="12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left" vertical="center" wrapText="1"/>
    </xf>
    <xf numFmtId="0" fontId="20" fillId="0" borderId="12" xfId="0" applyFont="1" applyBorder="1" applyAlignment="1">
      <alignment wrapText="1"/>
    </xf>
    <xf numFmtId="0" fontId="11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164" fontId="11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21" fillId="3" borderId="10" xfId="0" applyFont="1" applyFill="1" applyBorder="1" applyAlignment="1">
      <alignment horizontal="center" vertical="center" wrapText="1"/>
    </xf>
    <xf numFmtId="0" fontId="21" fillId="3" borderId="1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0" fontId="11" fillId="0" borderId="1" xfId="0" applyNumberFormat="1" applyFont="1" applyBorder="1" applyAlignment="1">
      <alignment vertical="center" wrapText="1"/>
    </xf>
  </cellXfs>
  <cellStyles count="2">
    <cellStyle name="Excel Built-in Normal" xfId="1" xr:uid="{1DB5B1CD-7E61-441D-9720-7B5544B6EE7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3" name="Image 2">
          <a:extLst>
            <a:ext uri="{FF2B5EF4-FFF2-40B4-BE49-F238E27FC236}">
              <a16:creationId xmlns:a16="http://schemas.microsoft.com/office/drawing/2014/main" id="{D38F2D4C-C5A4-4F26-B4B1-DC7207E0E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3" name="Image 2">
          <a:extLst>
            <a:ext uri="{FF2B5EF4-FFF2-40B4-BE49-F238E27FC236}">
              <a16:creationId xmlns:a16="http://schemas.microsoft.com/office/drawing/2014/main" id="{ABEA9DF8-AADA-43E6-B24C-8366FF5376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29654-02FF-45BF-B079-50FBE4A435CB}">
  <sheetPr>
    <tabColor rgb="FF00B050"/>
  </sheetPr>
  <dimension ref="A1:G78"/>
  <sheetViews>
    <sheetView topLeftCell="A59" zoomScaleNormal="100" zoomScaleSheetLayoutView="100" workbookViewId="0">
      <selection activeCell="D70" sqref="D70"/>
    </sheetView>
  </sheetViews>
  <sheetFormatPr baseColWidth="10" defaultColWidth="11.42578125" defaultRowHeight="15" x14ac:dyDescent="0.25"/>
  <cols>
    <col min="1" max="1" width="10.5703125" style="1" customWidth="1"/>
    <col min="2" max="2" width="63.140625" style="1" customWidth="1"/>
    <col min="3" max="3" width="7.5703125" style="49" customWidth="1"/>
    <col min="4" max="4" width="19.7109375" style="43" customWidth="1"/>
    <col min="5" max="16384" width="11.42578125" style="1"/>
  </cols>
  <sheetData>
    <row r="1" spans="1:7" ht="31.5" customHeight="1" x14ac:dyDescent="0.25">
      <c r="A1" s="61" t="s">
        <v>0</v>
      </c>
      <c r="B1" s="61"/>
      <c r="C1" s="61"/>
      <c r="D1" s="61"/>
    </row>
    <row r="2" spans="1:7" x14ac:dyDescent="0.25">
      <c r="A2" s="2"/>
      <c r="B2" s="2"/>
      <c r="D2" s="57"/>
    </row>
    <row r="3" spans="1:7" x14ac:dyDescent="0.25">
      <c r="A3" s="62" t="s">
        <v>131</v>
      </c>
      <c r="B3" s="62"/>
      <c r="C3" s="62"/>
      <c r="D3" s="62"/>
    </row>
    <row r="4" spans="1:7" x14ac:dyDescent="0.25">
      <c r="A4" s="4"/>
      <c r="B4" s="4"/>
      <c r="D4" s="57"/>
    </row>
    <row r="5" spans="1:7" x14ac:dyDescent="0.25">
      <c r="A5" s="63" t="s">
        <v>1</v>
      </c>
      <c r="B5" s="63"/>
      <c r="C5" s="63"/>
      <c r="D5" s="63"/>
    </row>
    <row r="6" spans="1:7" x14ac:dyDescent="0.25">
      <c r="A6" s="5"/>
      <c r="B6" s="5"/>
      <c r="C6" s="50"/>
      <c r="D6" s="51"/>
    </row>
    <row r="7" spans="1:7" x14ac:dyDescent="0.25">
      <c r="A7" s="5"/>
      <c r="B7" s="7" t="s">
        <v>2</v>
      </c>
      <c r="C7" s="50"/>
      <c r="D7" s="51"/>
    </row>
    <row r="8" spans="1:7" ht="30" x14ac:dyDescent="0.25">
      <c r="A8" s="5"/>
      <c r="B8" s="8" t="s">
        <v>3</v>
      </c>
      <c r="C8" s="50"/>
      <c r="D8" s="51"/>
    </row>
    <row r="9" spans="1:7" x14ac:dyDescent="0.25">
      <c r="A9" s="5"/>
      <c r="B9" s="64"/>
      <c r="C9" s="64"/>
      <c r="D9" s="64"/>
    </row>
    <row r="10" spans="1:7" x14ac:dyDescent="0.25">
      <c r="A10" s="5"/>
      <c r="B10" s="8"/>
      <c r="C10" s="51"/>
      <c r="D10" s="51"/>
    </row>
    <row r="11" spans="1:7" x14ac:dyDescent="0.25">
      <c r="A11" s="5"/>
      <c r="B11" s="9" t="s">
        <v>4</v>
      </c>
      <c r="C11" s="51"/>
      <c r="D11" s="51"/>
    </row>
    <row r="13" spans="1:7" s="4" customFormat="1" ht="30" customHeight="1" x14ac:dyDescent="0.25">
      <c r="A13" s="10" t="s">
        <v>5</v>
      </c>
      <c r="B13" s="10" t="s">
        <v>6</v>
      </c>
      <c r="C13" s="52" t="s">
        <v>7</v>
      </c>
      <c r="D13" s="58" t="s">
        <v>8</v>
      </c>
    </row>
    <row r="14" spans="1:7" s="14" customFormat="1" ht="30" customHeight="1" x14ac:dyDescent="0.25">
      <c r="A14" s="11" t="s">
        <v>9</v>
      </c>
      <c r="B14" s="12" t="s">
        <v>10</v>
      </c>
      <c r="C14" s="53"/>
      <c r="D14" s="59"/>
    </row>
    <row r="15" spans="1:7" s="14" customFormat="1" ht="30" customHeight="1" x14ac:dyDescent="0.25">
      <c r="A15" s="15" t="s">
        <v>11</v>
      </c>
      <c r="B15" s="16" t="s">
        <v>12</v>
      </c>
      <c r="C15" s="81" t="s">
        <v>13</v>
      </c>
      <c r="D15" s="60"/>
      <c r="G15" s="18"/>
    </row>
    <row r="16" spans="1:7" s="14" customFormat="1" ht="30" customHeight="1" x14ac:dyDescent="0.25">
      <c r="A16" s="15" t="s">
        <v>14</v>
      </c>
      <c r="B16" s="16" t="s">
        <v>15</v>
      </c>
      <c r="C16" s="81" t="s">
        <v>13</v>
      </c>
      <c r="D16" s="60"/>
      <c r="G16" s="18"/>
    </row>
    <row r="17" spans="1:5" s="14" customFormat="1" ht="30" customHeight="1" x14ac:dyDescent="0.25">
      <c r="A17" s="15" t="s">
        <v>16</v>
      </c>
      <c r="B17" s="16" t="s">
        <v>17</v>
      </c>
      <c r="C17" s="81" t="s">
        <v>13</v>
      </c>
      <c r="D17" s="60"/>
    </row>
    <row r="18" spans="1:5" s="14" customFormat="1" ht="60" customHeight="1" x14ac:dyDescent="0.25">
      <c r="A18" s="15" t="s">
        <v>18</v>
      </c>
      <c r="B18" s="16" t="s">
        <v>19</v>
      </c>
      <c r="C18" s="81" t="s">
        <v>20</v>
      </c>
      <c r="D18" s="60"/>
      <c r="E18" s="19"/>
    </row>
    <row r="19" spans="1:5" s="4" customFormat="1" ht="30" customHeight="1" x14ac:dyDescent="0.25">
      <c r="A19" s="20" t="s">
        <v>21</v>
      </c>
      <c r="B19" s="21" t="s">
        <v>22</v>
      </c>
      <c r="C19" s="53"/>
      <c r="D19" s="59"/>
    </row>
    <row r="20" spans="1:5" s="4" customFormat="1" ht="30" customHeight="1" x14ac:dyDescent="0.25">
      <c r="A20" s="23" t="s">
        <v>23</v>
      </c>
      <c r="B20" s="24" t="s">
        <v>24</v>
      </c>
      <c r="C20" s="82" t="s">
        <v>132</v>
      </c>
      <c r="D20" s="60"/>
      <c r="E20" s="26"/>
    </row>
    <row r="21" spans="1:5" s="4" customFormat="1" ht="30" customHeight="1" x14ac:dyDescent="0.25">
      <c r="A21" s="23" t="s">
        <v>26</v>
      </c>
      <c r="B21" s="24" t="s">
        <v>27</v>
      </c>
      <c r="C21" s="82" t="s">
        <v>132</v>
      </c>
      <c r="D21" s="60"/>
      <c r="E21" s="26"/>
    </row>
    <row r="22" spans="1:5" s="4" customFormat="1" ht="30" customHeight="1" x14ac:dyDescent="0.25">
      <c r="A22" s="23" t="s">
        <v>28</v>
      </c>
      <c r="B22" s="24" t="s">
        <v>29</v>
      </c>
      <c r="C22" s="82" t="s">
        <v>132</v>
      </c>
      <c r="D22" s="60"/>
      <c r="E22" s="26"/>
    </row>
    <row r="23" spans="1:5" s="4" customFormat="1" ht="30" customHeight="1" x14ac:dyDescent="0.25">
      <c r="A23" s="23" t="s">
        <v>30</v>
      </c>
      <c r="B23" s="24" t="s">
        <v>31</v>
      </c>
      <c r="C23" s="81" t="s">
        <v>32</v>
      </c>
      <c r="D23" s="60"/>
      <c r="E23" s="26"/>
    </row>
    <row r="24" spans="1:5" s="4" customFormat="1" ht="30" customHeight="1" x14ac:dyDescent="0.25">
      <c r="A24" s="20" t="s">
        <v>33</v>
      </c>
      <c r="B24" s="21" t="s">
        <v>34</v>
      </c>
      <c r="C24" s="12"/>
      <c r="D24" s="12"/>
    </row>
    <row r="25" spans="1:5" s="4" customFormat="1" ht="30" customHeight="1" x14ac:dyDescent="0.25">
      <c r="A25" s="23" t="s">
        <v>35</v>
      </c>
      <c r="B25" s="28" t="s">
        <v>36</v>
      </c>
      <c r="C25" s="81" t="s">
        <v>37</v>
      </c>
      <c r="D25" s="60"/>
      <c r="E25" s="26"/>
    </row>
    <row r="26" spans="1:5" s="4" customFormat="1" ht="30" customHeight="1" x14ac:dyDescent="0.25">
      <c r="A26" s="23" t="s">
        <v>38</v>
      </c>
      <c r="B26" s="29" t="s">
        <v>39</v>
      </c>
      <c r="C26" s="81" t="s">
        <v>37</v>
      </c>
      <c r="D26" s="60"/>
      <c r="E26" s="26"/>
    </row>
    <row r="27" spans="1:5" s="4" customFormat="1" ht="30" customHeight="1" x14ac:dyDescent="0.25">
      <c r="A27" s="23" t="s">
        <v>40</v>
      </c>
      <c r="B27" s="30" t="s">
        <v>41</v>
      </c>
      <c r="C27" s="81" t="s">
        <v>37</v>
      </c>
      <c r="D27" s="60"/>
      <c r="E27" s="26"/>
    </row>
    <row r="28" spans="1:5" s="4" customFormat="1" ht="30" customHeight="1" x14ac:dyDescent="0.25">
      <c r="A28" s="23" t="s">
        <v>42</v>
      </c>
      <c r="B28" s="30" t="s">
        <v>43</v>
      </c>
      <c r="C28" s="81" t="s">
        <v>37</v>
      </c>
      <c r="D28" s="60"/>
      <c r="E28" s="26"/>
    </row>
    <row r="29" spans="1:5" s="4" customFormat="1" ht="30" customHeight="1" x14ac:dyDescent="0.25">
      <c r="A29" s="23" t="s">
        <v>44</v>
      </c>
      <c r="B29" s="30" t="s">
        <v>45</v>
      </c>
      <c r="C29" s="81" t="s">
        <v>37</v>
      </c>
      <c r="D29" s="60"/>
      <c r="E29" s="26"/>
    </row>
    <row r="30" spans="1:5" ht="30" customHeight="1" x14ac:dyDescent="0.25">
      <c r="A30" s="23" t="s">
        <v>46</v>
      </c>
      <c r="B30" s="30" t="s">
        <v>47</v>
      </c>
      <c r="C30" s="81" t="s">
        <v>37</v>
      </c>
      <c r="D30" s="60"/>
      <c r="E30" s="26"/>
    </row>
    <row r="31" spans="1:5" ht="45.75" customHeight="1" x14ac:dyDescent="0.25">
      <c r="A31" s="23" t="s">
        <v>48</v>
      </c>
      <c r="B31" s="31" t="s">
        <v>49</v>
      </c>
      <c r="C31" s="81" t="s">
        <v>37</v>
      </c>
      <c r="D31" s="60"/>
      <c r="E31" s="26"/>
    </row>
    <row r="32" spans="1:5" ht="30" customHeight="1" x14ac:dyDescent="0.25">
      <c r="A32" s="23" t="s">
        <v>51</v>
      </c>
      <c r="B32" s="30" t="s">
        <v>52</v>
      </c>
      <c r="C32" s="81" t="s">
        <v>37</v>
      </c>
      <c r="D32" s="60"/>
      <c r="E32" s="26"/>
    </row>
    <row r="33" spans="1:5" ht="33" customHeight="1" x14ac:dyDescent="0.25">
      <c r="A33" s="23" t="s">
        <v>53</v>
      </c>
      <c r="B33" s="29" t="s">
        <v>54</v>
      </c>
      <c r="C33" s="81" t="s">
        <v>37</v>
      </c>
      <c r="D33" s="60"/>
      <c r="E33" s="26"/>
    </row>
    <row r="34" spans="1:5" ht="30" customHeight="1" x14ac:dyDescent="0.25">
      <c r="A34" s="23" t="s">
        <v>55</v>
      </c>
      <c r="B34" s="29" t="s">
        <v>56</v>
      </c>
      <c r="C34" s="81" t="s">
        <v>37</v>
      </c>
      <c r="D34" s="60"/>
      <c r="E34" s="26"/>
    </row>
    <row r="35" spans="1:5" ht="54.75" customHeight="1" x14ac:dyDescent="0.25">
      <c r="A35" s="23" t="s">
        <v>57</v>
      </c>
      <c r="B35" s="29" t="s">
        <v>58</v>
      </c>
      <c r="C35" s="81" t="s">
        <v>37</v>
      </c>
      <c r="D35" s="60"/>
      <c r="E35" s="26"/>
    </row>
    <row r="36" spans="1:5" ht="34.5" customHeight="1" x14ac:dyDescent="0.25">
      <c r="A36" s="23" t="s">
        <v>59</v>
      </c>
      <c r="B36" s="29" t="s">
        <v>60</v>
      </c>
      <c r="C36" s="81" t="s">
        <v>37</v>
      </c>
      <c r="D36" s="60"/>
      <c r="E36" s="26"/>
    </row>
    <row r="37" spans="1:5" ht="30" customHeight="1" x14ac:dyDescent="0.25">
      <c r="A37" s="23" t="s">
        <v>61</v>
      </c>
      <c r="B37" s="30" t="s">
        <v>62</v>
      </c>
      <c r="C37" s="81" t="s">
        <v>37</v>
      </c>
      <c r="D37" s="60"/>
      <c r="E37" s="26"/>
    </row>
    <row r="38" spans="1:5" ht="30" customHeight="1" x14ac:dyDescent="0.25">
      <c r="A38" s="23" t="s">
        <v>63</v>
      </c>
      <c r="B38" s="30" t="s">
        <v>64</v>
      </c>
      <c r="C38" s="81" t="s">
        <v>37</v>
      </c>
      <c r="D38" s="60"/>
      <c r="E38" s="26"/>
    </row>
    <row r="39" spans="1:5" ht="64.5" customHeight="1" x14ac:dyDescent="0.25">
      <c r="A39" s="32" t="s">
        <v>65</v>
      </c>
      <c r="B39" s="33" t="s">
        <v>66</v>
      </c>
      <c r="C39" s="12"/>
      <c r="D39" s="12"/>
    </row>
    <row r="40" spans="1:5" ht="30" customHeight="1" x14ac:dyDescent="0.25">
      <c r="A40" s="23" t="s">
        <v>67</v>
      </c>
      <c r="B40" s="29" t="s">
        <v>68</v>
      </c>
      <c r="C40" s="81" t="s">
        <v>37</v>
      </c>
      <c r="D40" s="60"/>
      <c r="E40" s="26"/>
    </row>
    <row r="41" spans="1:5" ht="30" customHeight="1" x14ac:dyDescent="0.25">
      <c r="A41" s="23" t="s">
        <v>69</v>
      </c>
      <c r="B41" s="29" t="s">
        <v>70</v>
      </c>
      <c r="C41" s="81" t="s">
        <v>37</v>
      </c>
      <c r="D41" s="60"/>
      <c r="E41" s="26"/>
    </row>
    <row r="42" spans="1:5" ht="33" customHeight="1" x14ac:dyDescent="0.25">
      <c r="A42" s="23" t="s">
        <v>71</v>
      </c>
      <c r="B42" s="24" t="s">
        <v>72</v>
      </c>
      <c r="C42" s="81" t="s">
        <v>37</v>
      </c>
      <c r="D42" s="60"/>
      <c r="E42" s="26"/>
    </row>
    <row r="43" spans="1:5" ht="30" customHeight="1" x14ac:dyDescent="0.25">
      <c r="A43" s="23" t="s">
        <v>73</v>
      </c>
      <c r="B43" s="30" t="s">
        <v>74</v>
      </c>
      <c r="C43" s="81" t="s">
        <v>37</v>
      </c>
      <c r="D43" s="60"/>
      <c r="E43" s="26"/>
    </row>
    <row r="44" spans="1:5" ht="30" customHeight="1" x14ac:dyDescent="0.25">
      <c r="A44" s="23" t="s">
        <v>75</v>
      </c>
      <c r="B44" s="29" t="s">
        <v>76</v>
      </c>
      <c r="C44" s="81" t="s">
        <v>37</v>
      </c>
      <c r="D44" s="60"/>
      <c r="E44" s="26"/>
    </row>
    <row r="45" spans="1:5" ht="30" customHeight="1" x14ac:dyDescent="0.25">
      <c r="A45" s="23" t="s">
        <v>77</v>
      </c>
      <c r="B45" s="31" t="s">
        <v>78</v>
      </c>
      <c r="C45" s="81" t="s">
        <v>37</v>
      </c>
      <c r="D45" s="60"/>
      <c r="E45" s="26"/>
    </row>
    <row r="46" spans="1:5" ht="30" customHeight="1" x14ac:dyDescent="0.25">
      <c r="A46" s="23" t="s">
        <v>79</v>
      </c>
      <c r="B46" s="31" t="s">
        <v>80</v>
      </c>
      <c r="C46" s="81" t="s">
        <v>37</v>
      </c>
      <c r="D46" s="60"/>
      <c r="E46" s="26"/>
    </row>
    <row r="47" spans="1:5" ht="30" customHeight="1" x14ac:dyDescent="0.25">
      <c r="A47" s="23" t="s">
        <v>81</v>
      </c>
      <c r="B47" s="31" t="s">
        <v>82</v>
      </c>
      <c r="C47" s="81" t="s">
        <v>37</v>
      </c>
      <c r="D47" s="60"/>
      <c r="E47" s="26"/>
    </row>
    <row r="48" spans="1:5" ht="30" customHeight="1" x14ac:dyDescent="0.25">
      <c r="A48" s="32" t="s">
        <v>83</v>
      </c>
      <c r="B48" s="21" t="s">
        <v>84</v>
      </c>
      <c r="C48" s="12"/>
      <c r="D48" s="12"/>
      <c r="E48" s="26"/>
    </row>
    <row r="49" spans="1:5" ht="30" customHeight="1" x14ac:dyDescent="0.25">
      <c r="A49" s="23" t="s">
        <v>85</v>
      </c>
      <c r="B49" s="24" t="s">
        <v>86</v>
      </c>
      <c r="C49" s="81" t="s">
        <v>37</v>
      </c>
      <c r="D49" s="60"/>
      <c r="E49" s="26"/>
    </row>
    <row r="50" spans="1:5" ht="30" customHeight="1" x14ac:dyDescent="0.25">
      <c r="A50" s="23" t="s">
        <v>87</v>
      </c>
      <c r="B50" s="24" t="s">
        <v>88</v>
      </c>
      <c r="C50" s="81" t="s">
        <v>37</v>
      </c>
      <c r="D50" s="60"/>
      <c r="E50" s="26"/>
    </row>
    <row r="51" spans="1:5" ht="30" customHeight="1" x14ac:dyDescent="0.25">
      <c r="A51" s="23" t="s">
        <v>89</v>
      </c>
      <c r="B51" s="24" t="s">
        <v>90</v>
      </c>
      <c r="C51" s="81" t="s">
        <v>37</v>
      </c>
      <c r="D51" s="60"/>
      <c r="E51" s="26"/>
    </row>
    <row r="52" spans="1:5" ht="30" customHeight="1" x14ac:dyDescent="0.25">
      <c r="A52" s="23" t="s">
        <v>91</v>
      </c>
      <c r="B52" s="24" t="s">
        <v>92</v>
      </c>
      <c r="C52" s="81" t="s">
        <v>37</v>
      </c>
      <c r="D52" s="60"/>
      <c r="E52" s="26"/>
    </row>
    <row r="53" spans="1:5" ht="30" customHeight="1" x14ac:dyDescent="0.25">
      <c r="A53" s="23" t="s">
        <v>93</v>
      </c>
      <c r="B53" s="24" t="s">
        <v>94</v>
      </c>
      <c r="C53" s="81" t="s">
        <v>37</v>
      </c>
      <c r="D53" s="60"/>
      <c r="E53" s="26"/>
    </row>
    <row r="54" spans="1:5" ht="30" customHeight="1" x14ac:dyDescent="0.25">
      <c r="A54" s="23" t="s">
        <v>95</v>
      </c>
      <c r="B54" s="24" t="s">
        <v>96</v>
      </c>
      <c r="C54" s="81" t="s">
        <v>37</v>
      </c>
      <c r="D54" s="60"/>
      <c r="E54" s="26"/>
    </row>
    <row r="55" spans="1:5" ht="30" customHeight="1" x14ac:dyDescent="0.25">
      <c r="A55" s="23" t="s">
        <v>97</v>
      </c>
      <c r="B55" s="30" t="s">
        <v>98</v>
      </c>
      <c r="C55" s="81" t="s">
        <v>37</v>
      </c>
      <c r="D55" s="60"/>
      <c r="E55" s="26"/>
    </row>
    <row r="56" spans="1:5" ht="30" customHeight="1" x14ac:dyDescent="0.25">
      <c r="A56" s="23" t="s">
        <v>99</v>
      </c>
      <c r="B56" s="30" t="s">
        <v>100</v>
      </c>
      <c r="C56" s="81" t="s">
        <v>37</v>
      </c>
      <c r="D56" s="60"/>
      <c r="E56" s="26"/>
    </row>
    <row r="57" spans="1:5" ht="30" customHeight="1" x14ac:dyDescent="0.25">
      <c r="A57" s="32" t="s">
        <v>101</v>
      </c>
      <c r="B57" s="21" t="s">
        <v>102</v>
      </c>
      <c r="C57" s="12"/>
      <c r="D57" s="12"/>
      <c r="E57" s="26"/>
    </row>
    <row r="58" spans="1:5" ht="30" customHeight="1" x14ac:dyDescent="0.25">
      <c r="A58" s="34"/>
      <c r="B58" s="35" t="s">
        <v>103</v>
      </c>
      <c r="C58" s="54"/>
      <c r="D58" s="54"/>
      <c r="E58" s="26"/>
    </row>
    <row r="59" spans="1:5" ht="66" customHeight="1" x14ac:dyDescent="0.25">
      <c r="A59" s="23" t="s">
        <v>104</v>
      </c>
      <c r="B59" s="31" t="s">
        <v>105</v>
      </c>
      <c r="C59" s="82" t="s">
        <v>106</v>
      </c>
      <c r="D59" s="60"/>
      <c r="E59" s="26"/>
    </row>
    <row r="60" spans="1:5" s="37" customFormat="1" ht="62.25" customHeight="1" x14ac:dyDescent="0.25">
      <c r="A60" s="23" t="s">
        <v>107</v>
      </c>
      <c r="B60" s="31" t="s">
        <v>108</v>
      </c>
      <c r="C60" s="82" t="s">
        <v>106</v>
      </c>
      <c r="D60" s="60"/>
      <c r="E60" s="26"/>
    </row>
    <row r="61" spans="1:5" ht="61.5" customHeight="1" x14ac:dyDescent="0.25">
      <c r="A61" s="23" t="s">
        <v>109</v>
      </c>
      <c r="B61" s="31" t="s">
        <v>110</v>
      </c>
      <c r="C61" s="82" t="s">
        <v>106</v>
      </c>
      <c r="D61" s="60"/>
      <c r="E61" s="26"/>
    </row>
    <row r="62" spans="1:5" ht="30" customHeight="1" x14ac:dyDescent="0.25">
      <c r="A62" s="34"/>
      <c r="B62" s="35" t="s">
        <v>111</v>
      </c>
      <c r="C62" s="54"/>
      <c r="D62" s="54"/>
      <c r="E62" s="26"/>
    </row>
    <row r="63" spans="1:5" ht="69.75" customHeight="1" x14ac:dyDescent="0.25">
      <c r="A63" s="23" t="s">
        <v>112</v>
      </c>
      <c r="B63" s="31" t="s">
        <v>113</v>
      </c>
      <c r="C63" s="82" t="s">
        <v>106</v>
      </c>
      <c r="D63" s="60"/>
      <c r="E63" s="26"/>
    </row>
    <row r="64" spans="1:5" ht="70.5" customHeight="1" x14ac:dyDescent="0.25">
      <c r="A64" s="23" t="s">
        <v>114</v>
      </c>
      <c r="B64" s="31" t="s">
        <v>115</v>
      </c>
      <c r="C64" s="82" t="s">
        <v>106</v>
      </c>
      <c r="D64" s="60"/>
      <c r="E64" s="26"/>
    </row>
    <row r="65" spans="1:5" ht="63.75" customHeight="1" x14ac:dyDescent="0.25">
      <c r="A65" s="23" t="s">
        <v>116</v>
      </c>
      <c r="B65" s="31" t="s">
        <v>117</v>
      </c>
      <c r="C65" s="82" t="s">
        <v>106</v>
      </c>
      <c r="D65" s="60"/>
      <c r="E65" s="26"/>
    </row>
    <row r="66" spans="1:5" ht="25.5" customHeight="1" x14ac:dyDescent="0.25">
      <c r="A66" s="34"/>
      <c r="B66" s="35" t="s">
        <v>118</v>
      </c>
      <c r="C66" s="54"/>
      <c r="D66" s="54"/>
      <c r="E66" s="26"/>
    </row>
    <row r="67" spans="1:5" ht="84" customHeight="1" x14ac:dyDescent="0.25">
      <c r="A67" s="23" t="s">
        <v>119</v>
      </c>
      <c r="B67" s="29" t="s">
        <v>120</v>
      </c>
      <c r="C67" s="82" t="s">
        <v>106</v>
      </c>
      <c r="D67" s="60"/>
      <c r="E67" s="26"/>
    </row>
    <row r="68" spans="1:5" ht="18.75" customHeight="1" x14ac:dyDescent="0.25">
      <c r="A68" s="46"/>
      <c r="B68" s="46"/>
      <c r="C68" s="55" t="s">
        <v>121</v>
      </c>
      <c r="D68" s="55" t="s">
        <v>121</v>
      </c>
      <c r="E68" s="26"/>
    </row>
    <row r="69" spans="1:5" ht="27" customHeight="1" x14ac:dyDescent="0.25">
      <c r="A69" s="47"/>
      <c r="B69" s="48"/>
      <c r="C69" s="56"/>
      <c r="D69" s="56"/>
      <c r="E69" s="26"/>
    </row>
    <row r="70" spans="1:5" ht="30" x14ac:dyDescent="0.25">
      <c r="A70" s="38" t="s">
        <v>122</v>
      </c>
      <c r="B70" s="39" t="s">
        <v>123</v>
      </c>
      <c r="C70" s="81" t="s">
        <v>133</v>
      </c>
      <c r="D70" s="83"/>
    </row>
    <row r="71" spans="1:5" x14ac:dyDescent="0.25">
      <c r="B71" s="40"/>
    </row>
    <row r="72" spans="1:5" x14ac:dyDescent="0.25">
      <c r="B72" s="40"/>
    </row>
    <row r="73" spans="1:5" x14ac:dyDescent="0.25">
      <c r="B73" s="8" t="s">
        <v>124</v>
      </c>
    </row>
    <row r="74" spans="1:5" ht="19.5" customHeight="1" x14ac:dyDescent="0.25">
      <c r="B74" s="65"/>
      <c r="C74" s="66"/>
      <c r="D74" s="67"/>
    </row>
    <row r="75" spans="1:5" ht="19.5" customHeight="1" x14ac:dyDescent="0.25">
      <c r="B75" s="68"/>
      <c r="C75" s="69"/>
      <c r="D75" s="70"/>
    </row>
    <row r="76" spans="1:5" ht="19.5" customHeight="1" x14ac:dyDescent="0.25">
      <c r="B76" s="68"/>
      <c r="C76" s="69"/>
      <c r="D76" s="70"/>
    </row>
    <row r="77" spans="1:5" ht="19.5" customHeight="1" x14ac:dyDescent="0.25">
      <c r="B77" s="68"/>
      <c r="C77" s="69"/>
      <c r="D77" s="70"/>
    </row>
    <row r="78" spans="1:5" ht="19.5" customHeight="1" x14ac:dyDescent="0.25">
      <c r="B78" s="71"/>
      <c r="C78" s="72"/>
      <c r="D78" s="73"/>
    </row>
  </sheetData>
  <mergeCells count="5">
    <mergeCell ref="A1:D1"/>
    <mergeCell ref="A3:D3"/>
    <mergeCell ref="A5:D5"/>
    <mergeCell ref="B9:D9"/>
    <mergeCell ref="B74:D78"/>
  </mergeCells>
  <printOptions horizontalCentered="1"/>
  <pageMargins left="0.6692913385826772" right="0.6692913385826772" top="0.6692913385826772" bottom="0.6692913385826772" header="0" footer="0.39370078740157483"/>
  <pageSetup paperSize="9" scale="87" fitToHeight="10" orientation="portrait" r:id="rId1"/>
  <headerFooter scaleWithDoc="0" alignWithMargins="0">
    <oddFooter>&amp;L&amp;A&amp;RPage &amp;P de &amp;N</oddFooter>
  </headerFooter>
  <rowBreaks count="1" manualBreakCount="1">
    <brk id="47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C39F2-AFF8-4C16-94CC-39007D4A8458}">
  <sheetPr>
    <tabColor rgb="FF00B050"/>
    <pageSetUpPr fitToPage="1"/>
  </sheetPr>
  <dimension ref="A1:F75"/>
  <sheetViews>
    <sheetView tabSelected="1" zoomScaleNormal="100" zoomScaleSheetLayoutView="100" workbookViewId="0">
      <selection activeCell="B9" sqref="B9:D9"/>
    </sheetView>
  </sheetViews>
  <sheetFormatPr baseColWidth="10" defaultColWidth="11.42578125" defaultRowHeight="15" x14ac:dyDescent="0.25"/>
  <cols>
    <col min="1" max="1" width="9.42578125" style="1" customWidth="1"/>
    <col min="2" max="2" width="63.140625" style="1" customWidth="1"/>
    <col min="3" max="3" width="7.5703125" style="3" customWidth="1"/>
    <col min="4" max="4" width="14.7109375" style="1" customWidth="1"/>
    <col min="5" max="5" width="11.42578125" style="1"/>
    <col min="6" max="6" width="16" style="1" customWidth="1"/>
    <col min="7" max="16384" width="11.42578125" style="1"/>
  </cols>
  <sheetData>
    <row r="1" spans="1:6" ht="31.5" customHeight="1" x14ac:dyDescent="0.25">
      <c r="A1" s="61" t="s">
        <v>0</v>
      </c>
      <c r="B1" s="61"/>
      <c r="C1" s="61"/>
      <c r="D1" s="61"/>
      <c r="E1" s="61"/>
      <c r="F1" s="61"/>
    </row>
    <row r="2" spans="1:6" x14ac:dyDescent="0.25">
      <c r="A2" s="2"/>
      <c r="B2" s="2"/>
      <c r="D2" s="4"/>
    </row>
    <row r="3" spans="1:6" ht="15" customHeight="1" x14ac:dyDescent="0.25">
      <c r="A3" s="62" t="s">
        <v>125</v>
      </c>
      <c r="B3" s="62"/>
      <c r="C3" s="62"/>
      <c r="D3" s="62"/>
      <c r="E3" s="62"/>
      <c r="F3" s="62"/>
    </row>
    <row r="4" spans="1:6" x14ac:dyDescent="0.25">
      <c r="A4" s="4"/>
      <c r="B4" s="4"/>
      <c r="D4" s="4"/>
    </row>
    <row r="5" spans="1:6" ht="15" customHeight="1" x14ac:dyDescent="0.25">
      <c r="A5" s="63" t="s">
        <v>1</v>
      </c>
      <c r="B5" s="63"/>
      <c r="C5" s="63"/>
      <c r="D5" s="63"/>
      <c r="E5" s="63"/>
      <c r="F5" s="63"/>
    </row>
    <row r="6" spans="1:6" x14ac:dyDescent="0.25">
      <c r="A6" s="5"/>
      <c r="B6" s="5"/>
      <c r="C6" s="6"/>
      <c r="D6" s="5"/>
    </row>
    <row r="7" spans="1:6" x14ac:dyDescent="0.25">
      <c r="A7" s="5"/>
      <c r="B7" s="7" t="s">
        <v>2</v>
      </c>
      <c r="C7" s="6"/>
      <c r="D7" s="5"/>
    </row>
    <row r="8" spans="1:6" x14ac:dyDescent="0.25">
      <c r="A8" s="5"/>
      <c r="B8" s="64" t="s">
        <v>3</v>
      </c>
      <c r="C8" s="64"/>
      <c r="D8" s="64"/>
    </row>
    <row r="9" spans="1:6" x14ac:dyDescent="0.25">
      <c r="A9" s="5"/>
      <c r="B9" s="64"/>
      <c r="C9" s="64"/>
      <c r="D9" s="64"/>
    </row>
    <row r="10" spans="1:6" x14ac:dyDescent="0.25">
      <c r="A10" s="5"/>
      <c r="B10" s="9" t="s">
        <v>126</v>
      </c>
      <c r="C10" s="8"/>
      <c r="D10" s="8"/>
    </row>
    <row r="11" spans="1:6" ht="16.5" customHeight="1" x14ac:dyDescent="0.25">
      <c r="A11" s="5"/>
      <c r="B11" s="9"/>
      <c r="C11" s="8"/>
      <c r="D11" s="8"/>
    </row>
    <row r="12" spans="1:6" ht="16.5" customHeight="1" x14ac:dyDescent="0.25">
      <c r="A12" s="5"/>
      <c r="B12" s="41" t="s">
        <v>127</v>
      </c>
      <c r="C12" s="8"/>
      <c r="D12" s="8"/>
    </row>
    <row r="14" spans="1:6" s="4" customFormat="1" ht="30" customHeight="1" x14ac:dyDescent="0.25">
      <c r="A14" s="10" t="s">
        <v>5</v>
      </c>
      <c r="B14" s="10" t="s">
        <v>6</v>
      </c>
      <c r="C14" s="10" t="s">
        <v>7</v>
      </c>
      <c r="D14" s="10" t="s">
        <v>8</v>
      </c>
      <c r="E14" s="10" t="s">
        <v>128</v>
      </c>
      <c r="F14" s="10" t="s">
        <v>129</v>
      </c>
    </row>
    <row r="15" spans="1:6" s="14" customFormat="1" ht="30" customHeight="1" x14ac:dyDescent="0.25">
      <c r="A15" s="11" t="s">
        <v>9</v>
      </c>
      <c r="B15" s="12" t="s">
        <v>10</v>
      </c>
      <c r="C15" s="13"/>
      <c r="D15" s="75"/>
      <c r="E15" s="75"/>
      <c r="F15" s="75"/>
    </row>
    <row r="16" spans="1:6" s="14" customFormat="1" ht="60" customHeight="1" x14ac:dyDescent="0.25">
      <c r="A16" s="15" t="s">
        <v>18</v>
      </c>
      <c r="B16" s="16" t="s">
        <v>19</v>
      </c>
      <c r="C16" s="17" t="s">
        <v>20</v>
      </c>
      <c r="D16" s="60">
        <f>'BPU Lot 5-Métallerie Serrurerie'!D18</f>
        <v>0</v>
      </c>
      <c r="E16" s="17">
        <v>4</v>
      </c>
      <c r="F16" s="44">
        <f>D16*E16</f>
        <v>0</v>
      </c>
    </row>
    <row r="17" spans="1:6" s="4" customFormat="1" ht="30" customHeight="1" x14ac:dyDescent="0.25">
      <c r="A17" s="20" t="s">
        <v>21</v>
      </c>
      <c r="B17" s="21" t="s">
        <v>22</v>
      </c>
      <c r="C17" s="22"/>
      <c r="D17" s="76"/>
      <c r="E17" s="76"/>
      <c r="F17" s="76"/>
    </row>
    <row r="18" spans="1:6" s="4" customFormat="1" ht="30" customHeight="1" x14ac:dyDescent="0.25">
      <c r="A18" s="23" t="s">
        <v>23</v>
      </c>
      <c r="B18" s="24" t="s">
        <v>24</v>
      </c>
      <c r="C18" s="25" t="s">
        <v>25</v>
      </c>
      <c r="D18" s="60">
        <f>'BPU Lot 5-Métallerie Serrurerie'!D20</f>
        <v>0</v>
      </c>
      <c r="E18" s="17">
        <v>2</v>
      </c>
      <c r="F18" s="44">
        <f t="shared" ref="F18:F21" si="0">D18*E18</f>
        <v>0</v>
      </c>
    </row>
    <row r="19" spans="1:6" s="4" customFormat="1" ht="30" customHeight="1" x14ac:dyDescent="0.25">
      <c r="A19" s="23" t="s">
        <v>26</v>
      </c>
      <c r="B19" s="24" t="s">
        <v>27</v>
      </c>
      <c r="C19" s="25" t="s">
        <v>25</v>
      </c>
      <c r="D19" s="60">
        <f>'BPU Lot 5-Métallerie Serrurerie'!D21</f>
        <v>0</v>
      </c>
      <c r="E19" s="17">
        <v>2</v>
      </c>
      <c r="F19" s="44">
        <f t="shared" si="0"/>
        <v>0</v>
      </c>
    </row>
    <row r="20" spans="1:6" s="4" customFormat="1" ht="30" customHeight="1" x14ac:dyDescent="0.25">
      <c r="A20" s="23" t="s">
        <v>28</v>
      </c>
      <c r="B20" s="24" t="s">
        <v>29</v>
      </c>
      <c r="C20" s="25" t="s">
        <v>25</v>
      </c>
      <c r="D20" s="60">
        <f>'BPU Lot 5-Métallerie Serrurerie'!D22</f>
        <v>0</v>
      </c>
      <c r="E20" s="17">
        <v>20</v>
      </c>
      <c r="F20" s="44">
        <f t="shared" si="0"/>
        <v>0</v>
      </c>
    </row>
    <row r="21" spans="1:6" s="4" customFormat="1" ht="30" customHeight="1" x14ac:dyDescent="0.25">
      <c r="A21" s="23" t="s">
        <v>30</v>
      </c>
      <c r="B21" s="24" t="s">
        <v>31</v>
      </c>
      <c r="C21" s="27" t="s">
        <v>32</v>
      </c>
      <c r="D21" s="60">
        <f>'BPU Lot 5-Métallerie Serrurerie'!D23</f>
        <v>0</v>
      </c>
      <c r="E21" s="17">
        <v>10</v>
      </c>
      <c r="F21" s="44">
        <f t="shared" si="0"/>
        <v>0</v>
      </c>
    </row>
    <row r="22" spans="1:6" s="4" customFormat="1" ht="30" customHeight="1" x14ac:dyDescent="0.25">
      <c r="A22" s="20" t="s">
        <v>33</v>
      </c>
      <c r="B22" s="21" t="s">
        <v>34</v>
      </c>
      <c r="C22" s="21"/>
      <c r="D22" s="77"/>
      <c r="E22" s="77"/>
      <c r="F22" s="77"/>
    </row>
    <row r="23" spans="1:6" s="4" customFormat="1" ht="30" customHeight="1" x14ac:dyDescent="0.25">
      <c r="A23" s="23" t="s">
        <v>35</v>
      </c>
      <c r="B23" s="28" t="s">
        <v>36</v>
      </c>
      <c r="C23" s="27" t="s">
        <v>37</v>
      </c>
      <c r="D23" s="60">
        <f>'BPU Lot 5-Métallerie Serrurerie'!D25</f>
        <v>0</v>
      </c>
      <c r="E23" s="17">
        <v>10</v>
      </c>
      <c r="F23" s="44">
        <f t="shared" ref="F23:F36" si="1">D23*E23</f>
        <v>0</v>
      </c>
    </row>
    <row r="24" spans="1:6" s="4" customFormat="1" ht="30" customHeight="1" x14ac:dyDescent="0.25">
      <c r="A24" s="23" t="s">
        <v>38</v>
      </c>
      <c r="B24" s="29" t="s">
        <v>39</v>
      </c>
      <c r="C24" s="27" t="s">
        <v>37</v>
      </c>
      <c r="D24" s="60">
        <f>'BPU Lot 5-Métallerie Serrurerie'!D26</f>
        <v>0</v>
      </c>
      <c r="E24" s="17">
        <v>2</v>
      </c>
      <c r="F24" s="44">
        <f t="shared" si="1"/>
        <v>0</v>
      </c>
    </row>
    <row r="25" spans="1:6" s="4" customFormat="1" ht="30" customHeight="1" x14ac:dyDescent="0.25">
      <c r="A25" s="23" t="s">
        <v>40</v>
      </c>
      <c r="B25" s="30" t="s">
        <v>41</v>
      </c>
      <c r="C25" s="27" t="s">
        <v>37</v>
      </c>
      <c r="D25" s="60">
        <f>'BPU Lot 5-Métallerie Serrurerie'!D27</f>
        <v>0</v>
      </c>
      <c r="E25" s="17">
        <v>5</v>
      </c>
      <c r="F25" s="44">
        <f t="shared" si="1"/>
        <v>0</v>
      </c>
    </row>
    <row r="26" spans="1:6" s="4" customFormat="1" ht="30" customHeight="1" x14ac:dyDescent="0.25">
      <c r="A26" s="23" t="s">
        <v>42</v>
      </c>
      <c r="B26" s="30" t="s">
        <v>43</v>
      </c>
      <c r="C26" s="27" t="s">
        <v>37</v>
      </c>
      <c r="D26" s="60">
        <f>'BPU Lot 5-Métallerie Serrurerie'!D28</f>
        <v>0</v>
      </c>
      <c r="E26" s="17">
        <v>10</v>
      </c>
      <c r="F26" s="44">
        <f t="shared" si="1"/>
        <v>0</v>
      </c>
    </row>
    <row r="27" spans="1:6" s="4" customFormat="1" ht="30" customHeight="1" x14ac:dyDescent="0.25">
      <c r="A27" s="23" t="s">
        <v>44</v>
      </c>
      <c r="B27" s="30" t="s">
        <v>45</v>
      </c>
      <c r="C27" s="27" t="s">
        <v>37</v>
      </c>
      <c r="D27" s="60">
        <f>'BPU Lot 5-Métallerie Serrurerie'!D29</f>
        <v>0</v>
      </c>
      <c r="E27" s="17">
        <v>1</v>
      </c>
      <c r="F27" s="44">
        <f t="shared" si="1"/>
        <v>0</v>
      </c>
    </row>
    <row r="28" spans="1:6" ht="30" customHeight="1" x14ac:dyDescent="0.25">
      <c r="A28" s="23" t="s">
        <v>46</v>
      </c>
      <c r="B28" s="30" t="s">
        <v>47</v>
      </c>
      <c r="C28" s="27" t="s">
        <v>37</v>
      </c>
      <c r="D28" s="60">
        <f>'BPU Lot 5-Métallerie Serrurerie'!D30</f>
        <v>0</v>
      </c>
      <c r="E28" s="17">
        <v>5</v>
      </c>
      <c r="F28" s="44">
        <f t="shared" si="1"/>
        <v>0</v>
      </c>
    </row>
    <row r="29" spans="1:6" ht="45.75" customHeight="1" x14ac:dyDescent="0.25">
      <c r="A29" s="23" t="s">
        <v>48</v>
      </c>
      <c r="B29" s="31" t="s">
        <v>49</v>
      </c>
      <c r="C29" s="27" t="s">
        <v>50</v>
      </c>
      <c r="D29" s="60">
        <f>'BPU Lot 5-Métallerie Serrurerie'!D31</f>
        <v>0</v>
      </c>
      <c r="E29" s="17">
        <v>8</v>
      </c>
      <c r="F29" s="44">
        <f t="shared" si="1"/>
        <v>0</v>
      </c>
    </row>
    <row r="30" spans="1:6" ht="30" customHeight="1" x14ac:dyDescent="0.25">
      <c r="A30" s="23" t="s">
        <v>51</v>
      </c>
      <c r="B30" s="30" t="s">
        <v>52</v>
      </c>
      <c r="C30" s="27" t="s">
        <v>37</v>
      </c>
      <c r="D30" s="60">
        <f>'BPU Lot 5-Métallerie Serrurerie'!D32</f>
        <v>0</v>
      </c>
      <c r="E30" s="17">
        <v>2</v>
      </c>
      <c r="F30" s="44">
        <f t="shared" si="1"/>
        <v>0</v>
      </c>
    </row>
    <row r="31" spans="1:6" ht="33" customHeight="1" x14ac:dyDescent="0.25">
      <c r="A31" s="23" t="s">
        <v>53</v>
      </c>
      <c r="B31" s="29" t="s">
        <v>54</v>
      </c>
      <c r="C31" s="27" t="s">
        <v>37</v>
      </c>
      <c r="D31" s="60">
        <f>'BPU Lot 5-Métallerie Serrurerie'!D33</f>
        <v>0</v>
      </c>
      <c r="E31" s="17">
        <v>4</v>
      </c>
      <c r="F31" s="44">
        <f t="shared" si="1"/>
        <v>0</v>
      </c>
    </row>
    <row r="32" spans="1:6" ht="30" customHeight="1" x14ac:dyDescent="0.25">
      <c r="A32" s="23" t="s">
        <v>55</v>
      </c>
      <c r="B32" s="29" t="s">
        <v>56</v>
      </c>
      <c r="C32" s="27" t="s">
        <v>50</v>
      </c>
      <c r="D32" s="60">
        <f>'BPU Lot 5-Métallerie Serrurerie'!D34</f>
        <v>0</v>
      </c>
      <c r="E32" s="17">
        <v>10</v>
      </c>
      <c r="F32" s="44">
        <f t="shared" si="1"/>
        <v>0</v>
      </c>
    </row>
    <row r="33" spans="1:6" ht="54.75" customHeight="1" x14ac:dyDescent="0.25">
      <c r="A33" s="23" t="s">
        <v>57</v>
      </c>
      <c r="B33" s="29" t="s">
        <v>58</v>
      </c>
      <c r="C33" s="27" t="s">
        <v>50</v>
      </c>
      <c r="D33" s="60">
        <f>'BPU Lot 5-Métallerie Serrurerie'!D35</f>
        <v>0</v>
      </c>
      <c r="E33" s="17">
        <v>10</v>
      </c>
      <c r="F33" s="44">
        <f t="shared" si="1"/>
        <v>0</v>
      </c>
    </row>
    <row r="34" spans="1:6" ht="34.5" customHeight="1" x14ac:dyDescent="0.25">
      <c r="A34" s="23" t="s">
        <v>59</v>
      </c>
      <c r="B34" s="29" t="s">
        <v>60</v>
      </c>
      <c r="C34" s="27" t="s">
        <v>37</v>
      </c>
      <c r="D34" s="60">
        <f>'BPU Lot 5-Métallerie Serrurerie'!D36</f>
        <v>0</v>
      </c>
      <c r="E34" s="17">
        <v>10</v>
      </c>
      <c r="F34" s="44">
        <f t="shared" si="1"/>
        <v>0</v>
      </c>
    </row>
    <row r="35" spans="1:6" ht="30" customHeight="1" x14ac:dyDescent="0.25">
      <c r="A35" s="23" t="s">
        <v>61</v>
      </c>
      <c r="B35" s="30" t="s">
        <v>62</v>
      </c>
      <c r="C35" s="27" t="s">
        <v>37</v>
      </c>
      <c r="D35" s="60">
        <f>'BPU Lot 5-Métallerie Serrurerie'!D37</f>
        <v>0</v>
      </c>
      <c r="E35" s="17">
        <v>10</v>
      </c>
      <c r="F35" s="44">
        <f t="shared" si="1"/>
        <v>0</v>
      </c>
    </row>
    <row r="36" spans="1:6" ht="30" customHeight="1" x14ac:dyDescent="0.25">
      <c r="A36" s="23" t="s">
        <v>63</v>
      </c>
      <c r="B36" s="30" t="s">
        <v>64</v>
      </c>
      <c r="C36" s="27" t="s">
        <v>37</v>
      </c>
      <c r="D36" s="60">
        <f>'BPU Lot 5-Métallerie Serrurerie'!D38</f>
        <v>0</v>
      </c>
      <c r="E36" s="17">
        <v>2</v>
      </c>
      <c r="F36" s="44">
        <f t="shared" si="1"/>
        <v>0</v>
      </c>
    </row>
    <row r="37" spans="1:6" ht="64.5" customHeight="1" x14ac:dyDescent="0.25">
      <c r="A37" s="32" t="s">
        <v>65</v>
      </c>
      <c r="B37" s="33" t="s">
        <v>66</v>
      </c>
      <c r="C37" s="21"/>
      <c r="D37" s="77"/>
      <c r="E37" s="77"/>
      <c r="F37" s="77"/>
    </row>
    <row r="38" spans="1:6" ht="30" customHeight="1" x14ac:dyDescent="0.25">
      <c r="A38" s="23" t="s">
        <v>67</v>
      </c>
      <c r="B38" s="29" t="s">
        <v>68</v>
      </c>
      <c r="C38" s="27" t="s">
        <v>37</v>
      </c>
      <c r="D38" s="60">
        <f>'BPU Lot 5-Métallerie Serrurerie'!D40</f>
        <v>0</v>
      </c>
      <c r="E38" s="17">
        <v>40</v>
      </c>
      <c r="F38" s="44">
        <f t="shared" ref="F38:F45" si="2">D38*E38</f>
        <v>0</v>
      </c>
    </row>
    <row r="39" spans="1:6" ht="30" customHeight="1" x14ac:dyDescent="0.25">
      <c r="A39" s="23" t="s">
        <v>69</v>
      </c>
      <c r="B39" s="29" t="s">
        <v>70</v>
      </c>
      <c r="C39" s="27" t="s">
        <v>37</v>
      </c>
      <c r="D39" s="60">
        <f>'BPU Lot 5-Métallerie Serrurerie'!D41</f>
        <v>0</v>
      </c>
      <c r="E39" s="17">
        <v>10</v>
      </c>
      <c r="F39" s="44">
        <f t="shared" si="2"/>
        <v>0</v>
      </c>
    </row>
    <row r="40" spans="1:6" ht="33" customHeight="1" x14ac:dyDescent="0.25">
      <c r="A40" s="23" t="s">
        <v>71</v>
      </c>
      <c r="B40" s="24" t="s">
        <v>72</v>
      </c>
      <c r="C40" s="27" t="s">
        <v>50</v>
      </c>
      <c r="D40" s="60">
        <f>'BPU Lot 5-Métallerie Serrurerie'!D42</f>
        <v>0</v>
      </c>
      <c r="E40" s="17">
        <v>5</v>
      </c>
      <c r="F40" s="44">
        <f t="shared" si="2"/>
        <v>0</v>
      </c>
    </row>
    <row r="41" spans="1:6" ht="30" customHeight="1" x14ac:dyDescent="0.25">
      <c r="A41" s="23" t="s">
        <v>73</v>
      </c>
      <c r="B41" s="30" t="s">
        <v>74</v>
      </c>
      <c r="C41" s="27" t="s">
        <v>50</v>
      </c>
      <c r="D41" s="60">
        <f>'BPU Lot 5-Métallerie Serrurerie'!D43</f>
        <v>0</v>
      </c>
      <c r="E41" s="17">
        <v>5</v>
      </c>
      <c r="F41" s="44">
        <f t="shared" si="2"/>
        <v>0</v>
      </c>
    </row>
    <row r="42" spans="1:6" ht="30" customHeight="1" x14ac:dyDescent="0.25">
      <c r="A42" s="23" t="s">
        <v>75</v>
      </c>
      <c r="B42" s="29" t="s">
        <v>76</v>
      </c>
      <c r="C42" s="27" t="s">
        <v>50</v>
      </c>
      <c r="D42" s="60">
        <f>'BPU Lot 5-Métallerie Serrurerie'!D44</f>
        <v>0</v>
      </c>
      <c r="E42" s="17">
        <v>5</v>
      </c>
      <c r="F42" s="44">
        <f t="shared" si="2"/>
        <v>0</v>
      </c>
    </row>
    <row r="43" spans="1:6" ht="30" customHeight="1" x14ac:dyDescent="0.25">
      <c r="A43" s="23" t="s">
        <v>77</v>
      </c>
      <c r="B43" s="31" t="s">
        <v>78</v>
      </c>
      <c r="C43" s="27" t="s">
        <v>50</v>
      </c>
      <c r="D43" s="60">
        <f>'BPU Lot 5-Métallerie Serrurerie'!D45</f>
        <v>0</v>
      </c>
      <c r="E43" s="17">
        <v>5</v>
      </c>
      <c r="F43" s="44">
        <f t="shared" si="2"/>
        <v>0</v>
      </c>
    </row>
    <row r="44" spans="1:6" ht="30" customHeight="1" x14ac:dyDescent="0.25">
      <c r="A44" s="23" t="s">
        <v>79</v>
      </c>
      <c r="B44" s="31" t="s">
        <v>80</v>
      </c>
      <c r="C44" s="27" t="s">
        <v>50</v>
      </c>
      <c r="D44" s="60">
        <f>'BPU Lot 5-Métallerie Serrurerie'!D46</f>
        <v>0</v>
      </c>
      <c r="E44" s="17">
        <v>5</v>
      </c>
      <c r="F44" s="44">
        <f t="shared" si="2"/>
        <v>0</v>
      </c>
    </row>
    <row r="45" spans="1:6" ht="30" customHeight="1" x14ac:dyDescent="0.25">
      <c r="A45" s="23" t="s">
        <v>81</v>
      </c>
      <c r="B45" s="31" t="s">
        <v>82</v>
      </c>
      <c r="C45" s="27" t="s">
        <v>50</v>
      </c>
      <c r="D45" s="60">
        <f>'BPU Lot 5-Métallerie Serrurerie'!D47</f>
        <v>0</v>
      </c>
      <c r="E45" s="17">
        <v>5</v>
      </c>
      <c r="F45" s="44">
        <f t="shared" si="2"/>
        <v>0</v>
      </c>
    </row>
    <row r="46" spans="1:6" ht="30" customHeight="1" x14ac:dyDescent="0.25">
      <c r="A46" s="32" t="s">
        <v>83</v>
      </c>
      <c r="B46" s="21" t="s">
        <v>84</v>
      </c>
      <c r="C46" s="21"/>
      <c r="D46" s="77"/>
      <c r="E46" s="77"/>
      <c r="F46" s="77"/>
    </row>
    <row r="47" spans="1:6" ht="30" customHeight="1" x14ac:dyDescent="0.25">
      <c r="A47" s="23" t="s">
        <v>85</v>
      </c>
      <c r="B47" s="24" t="s">
        <v>86</v>
      </c>
      <c r="C47" s="27" t="s">
        <v>37</v>
      </c>
      <c r="D47" s="60">
        <f>'BPU Lot 5-Métallerie Serrurerie'!D49</f>
        <v>0</v>
      </c>
      <c r="E47" s="17">
        <v>50</v>
      </c>
      <c r="F47" s="44">
        <f t="shared" ref="F47:F54" si="3">D47*E47</f>
        <v>0</v>
      </c>
    </row>
    <row r="48" spans="1:6" ht="30" customHeight="1" x14ac:dyDescent="0.25">
      <c r="A48" s="23" t="s">
        <v>87</v>
      </c>
      <c r="B48" s="24" t="s">
        <v>88</v>
      </c>
      <c r="C48" s="27" t="s">
        <v>37</v>
      </c>
      <c r="D48" s="60">
        <f>'BPU Lot 5-Métallerie Serrurerie'!D50</f>
        <v>0</v>
      </c>
      <c r="E48" s="17">
        <v>50</v>
      </c>
      <c r="F48" s="44">
        <f t="shared" si="3"/>
        <v>0</v>
      </c>
    </row>
    <row r="49" spans="1:6" ht="30" customHeight="1" x14ac:dyDescent="0.25">
      <c r="A49" s="23" t="s">
        <v>89</v>
      </c>
      <c r="B49" s="24" t="s">
        <v>90</v>
      </c>
      <c r="C49" s="27" t="s">
        <v>37</v>
      </c>
      <c r="D49" s="60">
        <f>'BPU Lot 5-Métallerie Serrurerie'!D51</f>
        <v>0</v>
      </c>
      <c r="E49" s="17">
        <v>4</v>
      </c>
      <c r="F49" s="44">
        <f t="shared" si="3"/>
        <v>0</v>
      </c>
    </row>
    <row r="50" spans="1:6" ht="30" customHeight="1" x14ac:dyDescent="0.25">
      <c r="A50" s="23" t="s">
        <v>91</v>
      </c>
      <c r="B50" s="24" t="s">
        <v>92</v>
      </c>
      <c r="C50" s="27" t="s">
        <v>37</v>
      </c>
      <c r="D50" s="60">
        <f>'BPU Lot 5-Métallerie Serrurerie'!D52</f>
        <v>0</v>
      </c>
      <c r="E50" s="17">
        <v>5</v>
      </c>
      <c r="F50" s="44">
        <f t="shared" si="3"/>
        <v>0</v>
      </c>
    </row>
    <row r="51" spans="1:6" ht="30" customHeight="1" x14ac:dyDescent="0.25">
      <c r="A51" s="23" t="s">
        <v>93</v>
      </c>
      <c r="B51" s="24" t="s">
        <v>94</v>
      </c>
      <c r="C51" s="27" t="s">
        <v>37</v>
      </c>
      <c r="D51" s="60">
        <f>'BPU Lot 5-Métallerie Serrurerie'!D53</f>
        <v>0</v>
      </c>
      <c r="E51" s="17">
        <v>5</v>
      </c>
      <c r="F51" s="44">
        <f t="shared" si="3"/>
        <v>0</v>
      </c>
    </row>
    <row r="52" spans="1:6" ht="30" customHeight="1" x14ac:dyDescent="0.25">
      <c r="A52" s="23" t="s">
        <v>95</v>
      </c>
      <c r="B52" s="24" t="s">
        <v>96</v>
      </c>
      <c r="C52" s="27" t="s">
        <v>37</v>
      </c>
      <c r="D52" s="60">
        <f>'BPU Lot 5-Métallerie Serrurerie'!D54</f>
        <v>0</v>
      </c>
      <c r="E52" s="17">
        <v>5</v>
      </c>
      <c r="F52" s="44">
        <f t="shared" si="3"/>
        <v>0</v>
      </c>
    </row>
    <row r="53" spans="1:6" ht="30" customHeight="1" x14ac:dyDescent="0.25">
      <c r="A53" s="23" t="s">
        <v>97</v>
      </c>
      <c r="B53" s="30" t="s">
        <v>98</v>
      </c>
      <c r="C53" s="27" t="s">
        <v>37</v>
      </c>
      <c r="D53" s="60">
        <f>'BPU Lot 5-Métallerie Serrurerie'!D55</f>
        <v>0</v>
      </c>
      <c r="E53" s="17">
        <v>50</v>
      </c>
      <c r="F53" s="44">
        <f t="shared" si="3"/>
        <v>0</v>
      </c>
    </row>
    <row r="54" spans="1:6" ht="30" customHeight="1" x14ac:dyDescent="0.25">
      <c r="A54" s="23" t="s">
        <v>99</v>
      </c>
      <c r="B54" s="30" t="s">
        <v>100</v>
      </c>
      <c r="C54" s="27" t="s">
        <v>37</v>
      </c>
      <c r="D54" s="60">
        <f>'BPU Lot 5-Métallerie Serrurerie'!D56</f>
        <v>0</v>
      </c>
      <c r="E54" s="17">
        <v>10</v>
      </c>
      <c r="F54" s="44">
        <f t="shared" si="3"/>
        <v>0</v>
      </c>
    </row>
    <row r="55" spans="1:6" ht="30" customHeight="1" x14ac:dyDescent="0.25">
      <c r="A55" s="32" t="s">
        <v>101</v>
      </c>
      <c r="B55" s="21" t="s">
        <v>102</v>
      </c>
      <c r="C55" s="21"/>
      <c r="D55" s="77"/>
      <c r="E55" s="77"/>
      <c r="F55" s="77"/>
    </row>
    <row r="56" spans="1:6" ht="30" customHeight="1" x14ac:dyDescent="0.25">
      <c r="A56" s="34"/>
      <c r="B56" s="35" t="s">
        <v>103</v>
      </c>
      <c r="C56" s="36"/>
      <c r="D56" s="78"/>
      <c r="E56" s="78"/>
      <c r="F56" s="78"/>
    </row>
    <row r="57" spans="1:6" ht="66" customHeight="1" x14ac:dyDescent="0.25">
      <c r="A57" s="23" t="s">
        <v>104</v>
      </c>
      <c r="B57" s="31" t="s">
        <v>105</v>
      </c>
      <c r="C57" s="25" t="s">
        <v>106</v>
      </c>
      <c r="D57" s="60">
        <f>'BPU Lot 5-Métallerie Serrurerie'!D59</f>
        <v>0</v>
      </c>
      <c r="E57" s="17">
        <v>10</v>
      </c>
      <c r="F57" s="44">
        <f t="shared" ref="F57:F59" si="4">D57*E57</f>
        <v>0</v>
      </c>
    </row>
    <row r="58" spans="1:6" s="37" customFormat="1" ht="62.25" customHeight="1" x14ac:dyDescent="0.25">
      <c r="A58" s="23" t="s">
        <v>107</v>
      </c>
      <c r="B58" s="31" t="s">
        <v>108</v>
      </c>
      <c r="C58" s="25" t="s">
        <v>106</v>
      </c>
      <c r="D58" s="60">
        <f>'BPU Lot 5-Métallerie Serrurerie'!D60</f>
        <v>0</v>
      </c>
      <c r="E58" s="17">
        <v>100</v>
      </c>
      <c r="F58" s="44">
        <f t="shared" si="4"/>
        <v>0</v>
      </c>
    </row>
    <row r="59" spans="1:6" ht="61.5" customHeight="1" x14ac:dyDescent="0.25">
      <c r="A59" s="23" t="s">
        <v>109</v>
      </c>
      <c r="B59" s="31" t="s">
        <v>110</v>
      </c>
      <c r="C59" s="25" t="s">
        <v>106</v>
      </c>
      <c r="D59" s="60">
        <f>'BPU Lot 5-Métallerie Serrurerie'!D61</f>
        <v>0</v>
      </c>
      <c r="E59" s="17">
        <v>3</v>
      </c>
      <c r="F59" s="44">
        <f t="shared" si="4"/>
        <v>0</v>
      </c>
    </row>
    <row r="60" spans="1:6" ht="30" customHeight="1" x14ac:dyDescent="0.25">
      <c r="A60" s="34"/>
      <c r="B60" s="35" t="s">
        <v>111</v>
      </c>
      <c r="C60" s="36"/>
      <c r="D60" s="78"/>
      <c r="E60" s="78"/>
      <c r="F60" s="78"/>
    </row>
    <row r="61" spans="1:6" ht="75.75" customHeight="1" x14ac:dyDescent="0.25">
      <c r="A61" s="23" t="s">
        <v>112</v>
      </c>
      <c r="B61" s="31" t="s">
        <v>113</v>
      </c>
      <c r="C61" s="25" t="s">
        <v>106</v>
      </c>
      <c r="D61" s="60">
        <f>'BPU Lot 5-Métallerie Serrurerie'!D63</f>
        <v>0</v>
      </c>
      <c r="E61" s="17">
        <v>10</v>
      </c>
      <c r="F61" s="44">
        <f t="shared" ref="F61:F65" si="5">D61*E61</f>
        <v>0</v>
      </c>
    </row>
    <row r="62" spans="1:6" ht="75.75" customHeight="1" x14ac:dyDescent="0.25">
      <c r="A62" s="23" t="s">
        <v>114</v>
      </c>
      <c r="B62" s="31" t="s">
        <v>115</v>
      </c>
      <c r="C62" s="25" t="s">
        <v>106</v>
      </c>
      <c r="D62" s="60">
        <f>'BPU Lot 5-Métallerie Serrurerie'!D64</f>
        <v>0</v>
      </c>
      <c r="E62" s="17">
        <v>100</v>
      </c>
      <c r="F62" s="44">
        <f t="shared" si="5"/>
        <v>0</v>
      </c>
    </row>
    <row r="63" spans="1:6" ht="63.75" customHeight="1" x14ac:dyDescent="0.25">
      <c r="A63" s="23" t="s">
        <v>116</v>
      </c>
      <c r="B63" s="31" t="s">
        <v>117</v>
      </c>
      <c r="C63" s="25" t="s">
        <v>106</v>
      </c>
      <c r="D63" s="60">
        <f>'BPU Lot 5-Métallerie Serrurerie'!D65</f>
        <v>0</v>
      </c>
      <c r="E63" s="17">
        <v>1</v>
      </c>
      <c r="F63" s="44">
        <f t="shared" si="5"/>
        <v>0</v>
      </c>
    </row>
    <row r="64" spans="1:6" ht="30" customHeight="1" x14ac:dyDescent="0.25">
      <c r="A64" s="34"/>
      <c r="B64" s="35" t="s">
        <v>118</v>
      </c>
      <c r="C64" s="36"/>
      <c r="D64" s="78"/>
      <c r="E64" s="78"/>
      <c r="F64" s="78"/>
    </row>
    <row r="65" spans="1:6" ht="84" customHeight="1" x14ac:dyDescent="0.25">
      <c r="A65" s="23" t="s">
        <v>119</v>
      </c>
      <c r="B65" s="29" t="s">
        <v>120</v>
      </c>
      <c r="C65" s="25" t="s">
        <v>106</v>
      </c>
      <c r="D65" s="60">
        <f>'BPU Lot 5-Métallerie Serrurerie'!D67</f>
        <v>0</v>
      </c>
      <c r="E65" s="17">
        <v>20</v>
      </c>
      <c r="F65" s="44">
        <f t="shared" si="5"/>
        <v>0</v>
      </c>
    </row>
    <row r="66" spans="1:6" ht="18.75" customHeight="1" x14ac:dyDescent="0.25">
      <c r="A66" s="42"/>
      <c r="B66" s="43"/>
      <c r="C66" s="26"/>
      <c r="E66" s="26"/>
    </row>
    <row r="67" spans="1:6" ht="27" customHeight="1" x14ac:dyDescent="0.25">
      <c r="A67" s="42"/>
      <c r="B67" s="43"/>
      <c r="C67" s="26"/>
      <c r="D67" s="79" t="s">
        <v>130</v>
      </c>
      <c r="E67" s="80"/>
      <c r="F67" s="45">
        <f>SUM(F16:F65)</f>
        <v>0</v>
      </c>
    </row>
    <row r="68" spans="1:6" x14ac:dyDescent="0.25">
      <c r="A68" s="42"/>
      <c r="B68" s="43"/>
      <c r="C68" s="26"/>
      <c r="E68" s="26"/>
    </row>
    <row r="69" spans="1:6" x14ac:dyDescent="0.25">
      <c r="B69" s="40"/>
    </row>
    <row r="70" spans="1:6" x14ac:dyDescent="0.25">
      <c r="B70" s="8" t="s">
        <v>124</v>
      </c>
    </row>
    <row r="71" spans="1:6" ht="19.5" customHeight="1" x14ac:dyDescent="0.25">
      <c r="B71" s="65"/>
      <c r="C71" s="66"/>
      <c r="D71" s="67"/>
    </row>
    <row r="72" spans="1:6" ht="19.5" customHeight="1" x14ac:dyDescent="0.25">
      <c r="B72" s="68"/>
      <c r="C72" s="74"/>
      <c r="D72" s="70"/>
    </row>
    <row r="73" spans="1:6" ht="19.5" customHeight="1" x14ac:dyDescent="0.25">
      <c r="B73" s="68"/>
      <c r="C73" s="74"/>
      <c r="D73" s="70"/>
    </row>
    <row r="74" spans="1:6" ht="19.5" customHeight="1" x14ac:dyDescent="0.25">
      <c r="B74" s="68"/>
      <c r="C74" s="74"/>
      <c r="D74" s="70"/>
    </row>
    <row r="75" spans="1:6" ht="19.5" customHeight="1" x14ac:dyDescent="0.25">
      <c r="B75" s="71"/>
      <c r="C75" s="72"/>
      <c r="D75" s="73"/>
    </row>
  </sheetData>
  <mergeCells count="16">
    <mergeCell ref="A1:F1"/>
    <mergeCell ref="A3:F3"/>
    <mergeCell ref="A5:F5"/>
    <mergeCell ref="D46:F46"/>
    <mergeCell ref="D55:F55"/>
    <mergeCell ref="B71:D75"/>
    <mergeCell ref="B8:D8"/>
    <mergeCell ref="D15:F15"/>
    <mergeCell ref="D17:F17"/>
    <mergeCell ref="D22:F22"/>
    <mergeCell ref="D37:F37"/>
    <mergeCell ref="D56:F56"/>
    <mergeCell ref="D60:F60"/>
    <mergeCell ref="D64:F64"/>
    <mergeCell ref="D67:E67"/>
    <mergeCell ref="B9:D9"/>
  </mergeCells>
  <printOptions horizontalCentered="1"/>
  <pageMargins left="0.6692913385826772" right="0.6692913385826772" top="0.6692913385826772" bottom="0.6692913385826772" header="0" footer="0.39370078740157483"/>
  <pageSetup paperSize="9" scale="72" fitToHeight="10" orientation="portrait" r:id="rId1"/>
  <headerFooter scaleWithDoc="0" alignWithMargins="0">
    <oddFooter>&amp;L&amp;A&amp;RPage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5-Métallerie Serrurerie</vt:lpstr>
      <vt:lpstr>DQE Lot 5-Métallerie Serrurerie</vt:lpstr>
      <vt:lpstr>'BPU Lot 5-Métallerie Serrurerie'!Impression_des_titres</vt:lpstr>
      <vt:lpstr>'DQE Lot 5-Métallerie Serrurerie'!Impression_des_titres</vt:lpstr>
      <vt:lpstr>'BPU Lot 5-Métallerie Serrurerie'!Zone_d_impression</vt:lpstr>
      <vt:lpstr>'DQE Lot 5-Métallerie Serrurerie'!Zone_d_impression</vt:lpstr>
    </vt:vector>
  </TitlesOfParts>
  <Company>CNAF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BRAUN 698</dc:creator>
  <cp:lastModifiedBy>Sandrine BRAUN 698</cp:lastModifiedBy>
  <cp:lastPrinted>2025-08-19T08:47:52Z</cp:lastPrinted>
  <dcterms:created xsi:type="dcterms:W3CDTF">2025-08-18T15:07:52Z</dcterms:created>
  <dcterms:modified xsi:type="dcterms:W3CDTF">2025-08-19T08:47:58Z</dcterms:modified>
</cp:coreProperties>
</file>